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035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0" i="1"/>
  <c r="H11"/>
  <c r="F10"/>
  <c r="G10" s="1"/>
  <c r="F11"/>
  <c r="G11" s="1"/>
  <c r="E10"/>
  <c r="E11"/>
  <c r="H9"/>
  <c r="F9"/>
  <c r="G9" s="1"/>
  <c r="E9"/>
  <c r="F12" l="1"/>
  <c r="G12" s="1"/>
</calcChain>
</file>

<file path=xl/sharedStrings.xml><?xml version="1.0" encoding="utf-8"?>
<sst xmlns="http://schemas.openxmlformats.org/spreadsheetml/2006/main" count="21" uniqueCount="21">
  <si>
    <t>руб.</t>
  </si>
  <si>
    <t>№№ пом.</t>
  </si>
  <si>
    <t>осн. площадь, кв.м.</t>
  </si>
  <si>
    <t>общ. Польз, кв.м.</t>
  </si>
  <si>
    <t>ИТОГО начальная цена договора, руб.</t>
  </si>
  <si>
    <t>шаг аукциона, руб. (5%)</t>
  </si>
  <si>
    <t>№№ лота</t>
  </si>
  <si>
    <t xml:space="preserve">Рыночная стоимость объекта  на </t>
  </si>
  <si>
    <t>Рын. стоимость аренд объекта, руб.</t>
  </si>
  <si>
    <t>Общая площадь, кв.м.</t>
  </si>
  <si>
    <t>Рыночная стоимость мес.ар.платы 1 кв.м. общей площади, без учета стоимости коммун. и экспл.расходов</t>
  </si>
  <si>
    <t>составляет:</t>
  </si>
  <si>
    <t>площадь, кв.м.</t>
  </si>
  <si>
    <t>Лот № 1</t>
  </si>
  <si>
    <t>ул.Ленина, 39, пом 10, этаж 3</t>
  </si>
  <si>
    <t>ул.Ленина, 39, пом.10</t>
  </si>
  <si>
    <t>комн. 14 со встр.шк. 15</t>
  </si>
  <si>
    <t>комната 10 со шк. 11</t>
  </si>
  <si>
    <t xml:space="preserve">Лот № 2 </t>
  </si>
  <si>
    <t>Комната 13 со шк. 12</t>
  </si>
  <si>
    <t xml:space="preserve">Лот № 3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</si>
</sst>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D13" sqref="D13"/>
    </sheetView>
  </sheetViews>
  <sheetFormatPr defaultRowHeight="15"/>
  <cols>
    <col min="1" max="1" width="9.7109375" customWidth="1"/>
    <col min="2" max="2" width="23.42578125" customWidth="1"/>
    <col min="3" max="3" width="10.140625" customWidth="1"/>
    <col min="4" max="4" width="12.42578125" customWidth="1"/>
    <col min="5" max="5" width="11" customWidth="1"/>
    <col min="6" max="6" width="20" customWidth="1"/>
    <col min="7" max="7" width="16.7109375" customWidth="1"/>
    <col min="8" max="8" width="23.7109375" customWidth="1"/>
    <col min="9" max="9" width="16.5703125" customWidth="1"/>
    <col min="10" max="10" width="10.7109375" customWidth="1"/>
  </cols>
  <sheetData>
    <row r="1" spans="1:10" s="1" customFormat="1">
      <c r="A1" s="30" t="s">
        <v>10</v>
      </c>
      <c r="B1" s="31"/>
      <c r="C1" s="31"/>
      <c r="D1" s="31"/>
      <c r="E1" s="31"/>
      <c r="F1" s="23"/>
      <c r="G1" s="22"/>
      <c r="I1" s="4"/>
      <c r="J1" s="4"/>
    </row>
    <row r="2" spans="1:10" s="1" customFormat="1" ht="30">
      <c r="B2" s="14"/>
      <c r="C2" s="14"/>
      <c r="D2" s="15"/>
      <c r="E2" s="15"/>
      <c r="F2" s="16" t="s">
        <v>14</v>
      </c>
      <c r="G2" s="2">
        <v>170</v>
      </c>
      <c r="H2" s="3" t="s">
        <v>0</v>
      </c>
      <c r="I2" s="14"/>
      <c r="J2" s="14"/>
    </row>
    <row r="4" spans="1:10">
      <c r="B4" s="30" t="s">
        <v>7</v>
      </c>
      <c r="C4" s="30"/>
      <c r="D4" s="30"/>
      <c r="E4" s="9">
        <v>42587</v>
      </c>
      <c r="F4" s="17" t="s">
        <v>11</v>
      </c>
      <c r="G4" s="10"/>
      <c r="H4" s="17" t="s">
        <v>12</v>
      </c>
    </row>
    <row r="5" spans="1:10" ht="30">
      <c r="B5" s="21"/>
      <c r="C5" s="21"/>
      <c r="D5" s="21"/>
      <c r="E5" s="9"/>
      <c r="F5" s="16" t="s">
        <v>15</v>
      </c>
      <c r="G5" s="18">
        <v>7900000</v>
      </c>
      <c r="H5" s="19">
        <v>570.5</v>
      </c>
    </row>
    <row r="6" spans="1:10">
      <c r="B6" s="21"/>
      <c r="C6" s="21"/>
      <c r="D6" s="21"/>
      <c r="E6" s="9"/>
    </row>
    <row r="7" spans="1:10" ht="15.75" thickBot="1"/>
    <row r="8" spans="1:10" s="5" customFormat="1" ht="45.75" thickBot="1">
      <c r="A8" s="12" t="s">
        <v>6</v>
      </c>
      <c r="B8" s="13" t="s">
        <v>1</v>
      </c>
      <c r="C8" s="13" t="s">
        <v>2</v>
      </c>
      <c r="D8" s="13" t="s">
        <v>3</v>
      </c>
      <c r="E8" s="29" t="s">
        <v>9</v>
      </c>
      <c r="F8" s="27" t="s">
        <v>4</v>
      </c>
      <c r="G8" s="13" t="s">
        <v>5</v>
      </c>
      <c r="H8" s="13" t="s">
        <v>8</v>
      </c>
    </row>
    <row r="9" spans="1:10" s="5" customFormat="1" ht="15.75" thickBot="1">
      <c r="A9" s="12" t="s">
        <v>13</v>
      </c>
      <c r="B9" s="13" t="s">
        <v>17</v>
      </c>
      <c r="C9" s="13">
        <v>78.3</v>
      </c>
      <c r="D9" s="13">
        <v>34.1</v>
      </c>
      <c r="E9" s="28">
        <f>+C9+D9</f>
        <v>112.4</v>
      </c>
      <c r="F9" s="8">
        <f>C9*$G$2</f>
        <v>13311</v>
      </c>
      <c r="G9" s="8">
        <f>F9/100*5</f>
        <v>665.55000000000007</v>
      </c>
      <c r="H9" s="8">
        <f>$G$5/$H$5*C9</f>
        <v>1084259.4215600351</v>
      </c>
    </row>
    <row r="10" spans="1:10" s="5" customFormat="1">
      <c r="A10" s="25" t="s">
        <v>18</v>
      </c>
      <c r="B10" s="26" t="s">
        <v>19</v>
      </c>
      <c r="C10" s="26">
        <v>76.3</v>
      </c>
      <c r="D10" s="26">
        <v>33.200000000000003</v>
      </c>
      <c r="E10" s="28">
        <f t="shared" ref="E10:E11" si="0">+C10+D10</f>
        <v>109.5</v>
      </c>
      <c r="F10" s="8">
        <f t="shared" ref="F10:F11" si="1">C10*$G$2</f>
        <v>12971</v>
      </c>
      <c r="G10" s="8">
        <f t="shared" ref="G10:G11" si="2">F10/100*5</f>
        <v>648.55000000000007</v>
      </c>
      <c r="H10" s="8">
        <f t="shared" ref="H10:H11" si="3">$G$5/$H$5*C10</f>
        <v>1056564.4171779142</v>
      </c>
    </row>
    <row r="11" spans="1:10">
      <c r="A11" s="11" t="s">
        <v>20</v>
      </c>
      <c r="B11" s="6" t="s">
        <v>16</v>
      </c>
      <c r="C11" s="7">
        <v>39.200000000000003</v>
      </c>
      <c r="D11" s="7">
        <v>17.100000000000001</v>
      </c>
      <c r="E11" s="28">
        <f t="shared" si="0"/>
        <v>56.300000000000004</v>
      </c>
      <c r="F11" s="8">
        <f t="shared" si="1"/>
        <v>6664.0000000000009</v>
      </c>
      <c r="G11" s="8">
        <f t="shared" si="2"/>
        <v>333.20000000000005</v>
      </c>
      <c r="H11" s="8">
        <f t="shared" si="3"/>
        <v>542822.08588957065</v>
      </c>
    </row>
    <row r="12" spans="1:10">
      <c r="A12" s="11"/>
      <c r="B12" s="6"/>
      <c r="C12" s="20"/>
      <c r="D12" s="7"/>
      <c r="E12" s="24"/>
      <c r="F12" s="8">
        <f t="shared" ref="F12" si="4">C12*$G$2</f>
        <v>0</v>
      </c>
      <c r="G12" s="8">
        <f t="shared" ref="G12" si="5">F12/100*5</f>
        <v>0</v>
      </c>
      <c r="H12" s="24"/>
    </row>
  </sheetData>
  <mergeCells count="2">
    <mergeCell ref="A1:E1"/>
    <mergeCell ref="B4:D4"/>
  </mergeCells>
  <pageMargins left="0.5" right="0.20833333333333334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КУМИ ЗАТО г.Железногорск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Shapovalova</dc:creator>
  <cp:lastModifiedBy>Теплых</cp:lastModifiedBy>
  <cp:lastPrinted>2016-05-31T10:06:21Z</cp:lastPrinted>
  <dcterms:created xsi:type="dcterms:W3CDTF">2010-10-06T08:36:01Z</dcterms:created>
  <dcterms:modified xsi:type="dcterms:W3CDTF">2016-11-22T04:42:30Z</dcterms:modified>
</cp:coreProperties>
</file>